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扶持计划（根据申请企业划分）" sheetId="11" r:id="rId1"/>
    <sheet name="Sheet1" sheetId="12" r:id="rId2"/>
  </sheets>
  <definedNames>
    <definedName name="_xlnm._FilterDatabase" localSheetId="0" hidden="1">'扶持计划（根据申请企业划分）'!$D$1:$D$81</definedName>
    <definedName name="_xlnm.Print_Titles" localSheetId="0">'扶持计划（根据申请企业划分）'!$3:$3</definedName>
  </definedNames>
  <calcPr calcId="144525"/>
</workbook>
</file>

<file path=xl/sharedStrings.xml><?xml version="1.0" encoding="utf-8"?>
<sst xmlns="http://schemas.openxmlformats.org/spreadsheetml/2006/main" count="146" uniqueCount="76">
  <si>
    <t>前海合作区商贸物流产业扶持资金使用计划（贸易物流、航运分项）</t>
  </si>
  <si>
    <t>单位：元</t>
  </si>
  <si>
    <t>序号</t>
  </si>
  <si>
    <t>企业名称</t>
  </si>
  <si>
    <t>申报类别</t>
  </si>
  <si>
    <t>拟扶持金额</t>
  </si>
  <si>
    <t>合计</t>
  </si>
  <si>
    <t>利丰前海供应链管理（广东）有限公司</t>
  </si>
  <si>
    <t>综保区租金支持</t>
  </si>
  <si>
    <t>综保区仓库租金叠加支持</t>
  </si>
  <si>
    <t>仓库升级改造支持</t>
  </si>
  <si>
    <t>团队奖励</t>
  </si>
  <si>
    <t>伊泰供应链金融服务（深圳）有限公司</t>
  </si>
  <si>
    <t>招商局维京游轮有限公司</t>
  </si>
  <si>
    <t>邮轮运营支持</t>
  </si>
  <si>
    <t>邮轮航线支持</t>
  </si>
  <si>
    <t>深圳越海全球供应链股份有限公司</t>
  </si>
  <si>
    <t>特别认证奖励</t>
  </si>
  <si>
    <t>润材电子商务有限公司</t>
  </si>
  <si>
    <t>中铁物贸集团深圳有限公司</t>
  </si>
  <si>
    <t>深圳市前海晨供应链管理有限公司</t>
  </si>
  <si>
    <t>深圳领潮供应链管理有限公司</t>
  </si>
  <si>
    <t>深圳市东方嘉盛供应链股份有限公司</t>
  </si>
  <si>
    <t>深圳市大洋物流股份有限公司</t>
  </si>
  <si>
    <t>德莎国际货运代理（深圳）有限公司</t>
  </si>
  <si>
    <t>深圳远洋运输股份有限公司</t>
  </si>
  <si>
    <t>国际船舶管理支持</t>
  </si>
  <si>
    <t>华润守正招标有限公司</t>
  </si>
  <si>
    <t>深圳顺丰国际供应链管理有限公司</t>
  </si>
  <si>
    <t>嘉里大通供应链（深圳）有限公司</t>
  </si>
  <si>
    <t>深圳龙卓物流有限公司</t>
  </si>
  <si>
    <t>招商局保税物流有限公司</t>
  </si>
  <si>
    <t>深圳市深国际西部物流有限公司</t>
  </si>
  <si>
    <t>中外运物流有限公司</t>
  </si>
  <si>
    <t>招商局物流深圳有限公司</t>
  </si>
  <si>
    <t>深圳市越海全球电商供应链有限公司</t>
  </si>
  <si>
    <t>深圳市赢途络供应链有限公司</t>
  </si>
  <si>
    <t>深圳联合国际船舶代理有限公司</t>
  </si>
  <si>
    <t>中国深圳外轮代理有限公司</t>
  </si>
  <si>
    <t>深圳保宏科技股份有限公司</t>
  </si>
  <si>
    <t>深圳市大洋供应链管理有限公司</t>
  </si>
  <si>
    <t>深圳市美邦链通国际航空物流有限公司</t>
  </si>
  <si>
    <t>深圳前海启航国际供应链管理有限公司</t>
  </si>
  <si>
    <t>深圳跨境贸易物流监管中心有限公司</t>
  </si>
  <si>
    <t>招商局国际冷链（深圳）有限公司</t>
  </si>
  <si>
    <t>深圳市外代国际货运有限公司</t>
  </si>
  <si>
    <t>深圳中电前海信息产业有限公司</t>
  </si>
  <si>
    <t>深圳中联国际船务代理有限公司</t>
  </si>
  <si>
    <t>深圳中电前海仓储运营有限公司</t>
  </si>
  <si>
    <t>深圳市前海顺业供应链服务有限公司</t>
  </si>
  <si>
    <t>深圳市朗华物流有限公司</t>
  </si>
  <si>
    <t xml:space="preserve">深圳市华商联报关报检有限公司 </t>
  </si>
  <si>
    <t>深圳市华商联物流报关有限公司</t>
  </si>
  <si>
    <t>深圳市前海中外运供应链管理有限公司</t>
  </si>
  <si>
    <t>深圳市中芯供应链有限公司</t>
  </si>
  <si>
    <t>三星电机（深圳）有限公司</t>
  </si>
  <si>
    <t>中免（深圳）供应链科技有限公司</t>
  </si>
  <si>
    <t>深圳市招商国际船舶代理有限公司</t>
  </si>
  <si>
    <t>深圳前海倍通供应链服务有限公司</t>
  </si>
  <si>
    <t>深圳市外代仓储有限公司</t>
  </si>
  <si>
    <t>深圳亮锋物流有限公司</t>
  </si>
  <si>
    <t>深圳鑫荣鹏程供应链管理有限公司</t>
  </si>
  <si>
    <t>深圳万诚物流有限公司</t>
  </si>
  <si>
    <t>深圳前海葡萄酒创新管理有限公司</t>
  </si>
  <si>
    <t>深圳深创建控股集团有限公司</t>
  </si>
  <si>
    <t>前海电商（深圳）供应链集团有限公司</t>
  </si>
  <si>
    <t>深圳方智供应链管理有限公司</t>
  </si>
  <si>
    <t>深圳市巨合国际物流有限公司</t>
  </si>
  <si>
    <r>
      <rPr>
        <sz val="12"/>
        <rFont val="仿宋_GB2312"/>
        <charset val="134"/>
      </rPr>
      <t>慧</t>
    </r>
    <r>
      <rPr>
        <sz val="12"/>
        <rFont val="方正书宋_GBK"/>
        <charset val="134"/>
      </rPr>
      <t>镕</t>
    </r>
    <r>
      <rPr>
        <sz val="12"/>
        <rFont val="仿宋_GB2312"/>
        <charset val="134"/>
      </rPr>
      <t>电子（深圳）有限公司</t>
    </r>
  </si>
  <si>
    <t>深圳前海红酒世界供应链有限公司</t>
  </si>
  <si>
    <t>深圳宇丰泰供应链管理有限公司</t>
  </si>
  <si>
    <t>深圳有个大仓库供应链科技有限公司</t>
  </si>
  <si>
    <t>深圳市均和供应链有限公司</t>
  </si>
  <si>
    <t>深圳市天弘供应链管理有限公司</t>
  </si>
  <si>
    <t>深圳市五大洲电子商务有限公司</t>
  </si>
  <si>
    <t>深圳市鼎丰盛业电子商务有限公司</t>
  </si>
</sst>
</file>

<file path=xl/styles.xml><?xml version="1.0" encoding="utf-8"?>
<styleSheet xmlns="http://schemas.openxmlformats.org/spreadsheetml/2006/main">
  <numFmts count="6">
    <numFmt numFmtId="176" formatCode="#,##0.00_ "/>
    <numFmt numFmtId="41" formatCode="_ * #,##0_ ;_ * \-#,##0_ ;_ * &quot;-&quot;_ ;_ @_ "/>
    <numFmt numFmtId="177" formatCode="_(* #,##0.00_);_(* \(#,##0.00\);_(* &quot;-&quot;??_);_(@_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4" borderId="9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6" borderId="12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77" fontId="0" fillId="0" borderId="0" xfId="32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1" fillId="0" borderId="0" xfId="32" applyFont="1" applyFill="1" applyBorder="1" applyAlignment="1">
      <alignment horizontal="center" vertical="center"/>
    </xf>
    <xf numFmtId="177" fontId="3" fillId="0" borderId="1" xfId="32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right" vertical="center"/>
    </xf>
    <xf numFmtId="177" fontId="4" fillId="0" borderId="1" xfId="32" applyFont="1" applyFill="1" applyBorder="1" applyAlignment="1">
      <alignment horizontal="center" vertical="center"/>
    </xf>
    <xf numFmtId="43" fontId="4" fillId="0" borderId="1" xfId="32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176" fontId="4" fillId="0" borderId="1" xfId="32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0" fontId="0" fillId="0" borderId="0" xfId="32" applyNumberFormat="1" applyFont="1" applyFill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82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N70" sqref="N70"/>
    </sheetView>
  </sheetViews>
  <sheetFormatPr defaultColWidth="9" defaultRowHeight="19.5" customHeight="1" outlineLevelCol="5"/>
  <cols>
    <col min="1" max="1" width="2.25" style="1" customWidth="1"/>
    <col min="2" max="2" width="6.5" style="2" customWidth="1"/>
    <col min="3" max="3" width="34.875" style="3" customWidth="1"/>
    <col min="4" max="4" width="24.5" style="2" customWidth="1"/>
    <col min="5" max="5" width="17.375" style="4" customWidth="1"/>
    <col min="6" max="6" width="16.75" style="4" customWidth="1"/>
    <col min="7" max="7" width="18.375" style="1" customWidth="1"/>
    <col min="8" max="8" width="13.75" style="1"/>
    <col min="9" max="16384" width="9" style="1"/>
  </cols>
  <sheetData>
    <row r="1" ht="50" customHeight="1" spans="2:6">
      <c r="B1" s="5" t="s">
        <v>0</v>
      </c>
      <c r="C1" s="5"/>
      <c r="D1" s="6"/>
      <c r="E1" s="17"/>
      <c r="F1" s="6"/>
    </row>
    <row r="2" customHeight="1" spans="2:6">
      <c r="B2" s="7" t="s">
        <v>1</v>
      </c>
      <c r="C2" s="8"/>
      <c r="D2" s="7"/>
      <c r="E2" s="7"/>
      <c r="F2" s="7"/>
    </row>
    <row r="3" ht="30" customHeight="1" spans="2:6">
      <c r="B3" s="9" t="s">
        <v>2</v>
      </c>
      <c r="C3" s="10" t="s">
        <v>3</v>
      </c>
      <c r="D3" s="9" t="s">
        <v>4</v>
      </c>
      <c r="E3" s="18" t="s">
        <v>5</v>
      </c>
      <c r="F3" s="18" t="s">
        <v>6</v>
      </c>
    </row>
    <row r="4" ht="30" customHeight="1" spans="2:6">
      <c r="B4" s="11">
        <v>1</v>
      </c>
      <c r="C4" s="12" t="s">
        <v>7</v>
      </c>
      <c r="D4" s="13" t="s">
        <v>8</v>
      </c>
      <c r="E4" s="19">
        <v>1958452.09</v>
      </c>
      <c r="F4" s="20">
        <f>E4+E6+E5+E7</f>
        <v>5573288.26</v>
      </c>
    </row>
    <row r="5" ht="30" customHeight="1" spans="2:6">
      <c r="B5" s="14"/>
      <c r="C5" s="12"/>
      <c r="D5" s="13" t="s">
        <v>9</v>
      </c>
      <c r="E5" s="19">
        <v>1958452.09</v>
      </c>
      <c r="F5" s="20"/>
    </row>
    <row r="6" ht="30" customHeight="1" spans="2:6">
      <c r="B6" s="14"/>
      <c r="C6" s="12"/>
      <c r="D6" s="13" t="s">
        <v>10</v>
      </c>
      <c r="E6" s="19">
        <v>1213780.03</v>
      </c>
      <c r="F6" s="20"/>
    </row>
    <row r="7" ht="30" customHeight="1" spans="2:6">
      <c r="B7" s="15"/>
      <c r="C7" s="12"/>
      <c r="D7" s="13" t="s">
        <v>11</v>
      </c>
      <c r="E7" s="21">
        <v>442604.05</v>
      </c>
      <c r="F7" s="20"/>
    </row>
    <row r="8" ht="40" customHeight="1" spans="2:6">
      <c r="B8" s="13">
        <v>2</v>
      </c>
      <c r="C8" s="12" t="s">
        <v>12</v>
      </c>
      <c r="D8" s="16" t="s">
        <v>11</v>
      </c>
      <c r="E8" s="19">
        <v>3564017.67</v>
      </c>
      <c r="F8" s="20">
        <f>E8</f>
        <v>3564017.67</v>
      </c>
    </row>
    <row r="9" ht="30" customHeight="1" spans="2:6">
      <c r="B9" s="11">
        <v>3</v>
      </c>
      <c r="C9" s="12" t="s">
        <v>13</v>
      </c>
      <c r="D9" s="13" t="s">
        <v>14</v>
      </c>
      <c r="E9" s="19">
        <v>2000000</v>
      </c>
      <c r="F9" s="20">
        <f>E9+E10</f>
        <v>3500000</v>
      </c>
    </row>
    <row r="10" ht="30" customHeight="1" spans="2:6">
      <c r="B10" s="15"/>
      <c r="C10" s="12"/>
      <c r="D10" s="16" t="s">
        <v>15</v>
      </c>
      <c r="E10" s="21">
        <v>1500000</v>
      </c>
      <c r="F10" s="20"/>
    </row>
    <row r="11" ht="30" customHeight="1" spans="2:6">
      <c r="B11" s="11">
        <v>4</v>
      </c>
      <c r="C11" s="12" t="s">
        <v>16</v>
      </c>
      <c r="D11" s="13" t="s">
        <v>17</v>
      </c>
      <c r="E11" s="22">
        <v>200000</v>
      </c>
      <c r="F11" s="20">
        <f>E11+E12+E13</f>
        <v>2482677.44</v>
      </c>
    </row>
    <row r="12" ht="30" customHeight="1" spans="2:6">
      <c r="B12" s="14"/>
      <c r="C12" s="12"/>
      <c r="D12" s="13" t="s">
        <v>8</v>
      </c>
      <c r="E12" s="19">
        <v>612658.34</v>
      </c>
      <c r="F12" s="20"/>
    </row>
    <row r="13" ht="30" customHeight="1" spans="2:6">
      <c r="B13" s="15"/>
      <c r="C13" s="12"/>
      <c r="D13" s="13" t="s">
        <v>11</v>
      </c>
      <c r="E13" s="21">
        <v>1670019.1</v>
      </c>
      <c r="F13" s="20"/>
    </row>
    <row r="14" ht="30" customHeight="1" spans="2:6">
      <c r="B14" s="13">
        <v>5</v>
      </c>
      <c r="C14" s="12" t="s">
        <v>18</v>
      </c>
      <c r="D14" s="16" t="s">
        <v>11</v>
      </c>
      <c r="E14" s="21">
        <v>2322218.13</v>
      </c>
      <c r="F14" s="20">
        <f>E14</f>
        <v>2322218.13</v>
      </c>
    </row>
    <row r="15" ht="30" customHeight="1" spans="2:6">
      <c r="B15" s="13">
        <v>6</v>
      </c>
      <c r="C15" s="12" t="s">
        <v>19</v>
      </c>
      <c r="D15" s="16" t="s">
        <v>11</v>
      </c>
      <c r="E15" s="21">
        <v>2194465.77</v>
      </c>
      <c r="F15" s="20">
        <f>E15</f>
        <v>2194465.77</v>
      </c>
    </row>
    <row r="16" ht="30" customHeight="1" spans="2:6">
      <c r="B16" s="13">
        <v>7</v>
      </c>
      <c r="C16" s="12" t="s">
        <v>20</v>
      </c>
      <c r="D16" s="16" t="s">
        <v>11</v>
      </c>
      <c r="E16" s="21">
        <v>1895303.61</v>
      </c>
      <c r="F16" s="20">
        <f>E16</f>
        <v>1895303.61</v>
      </c>
    </row>
    <row r="17" ht="30" customHeight="1" spans="2:6">
      <c r="B17" s="13">
        <v>8</v>
      </c>
      <c r="C17" s="12" t="s">
        <v>21</v>
      </c>
      <c r="D17" s="16" t="s">
        <v>11</v>
      </c>
      <c r="E17" s="19">
        <v>1722002.54</v>
      </c>
      <c r="F17" s="20">
        <f>E17</f>
        <v>1722002.54</v>
      </c>
    </row>
    <row r="18" ht="30" customHeight="1" spans="2:6">
      <c r="B18" s="11">
        <v>9</v>
      </c>
      <c r="C18" s="12" t="s">
        <v>22</v>
      </c>
      <c r="D18" s="13" t="s">
        <v>17</v>
      </c>
      <c r="E18" s="22">
        <v>200000</v>
      </c>
      <c r="F18" s="20">
        <f>E18+E19+E20</f>
        <v>1082506</v>
      </c>
    </row>
    <row r="19" ht="30" customHeight="1" spans="2:6">
      <c r="B19" s="14"/>
      <c r="C19" s="12"/>
      <c r="D19" s="13" t="s">
        <v>8</v>
      </c>
      <c r="E19" s="19">
        <v>447346</v>
      </c>
      <c r="F19" s="20"/>
    </row>
    <row r="20" ht="30" customHeight="1" spans="2:6">
      <c r="B20" s="15"/>
      <c r="C20" s="12"/>
      <c r="D20" s="13" t="s">
        <v>9</v>
      </c>
      <c r="E20" s="19">
        <v>435160</v>
      </c>
      <c r="F20" s="20"/>
    </row>
    <row r="21" ht="30" customHeight="1" spans="2:6">
      <c r="B21" s="13">
        <v>10</v>
      </c>
      <c r="C21" s="12" t="s">
        <v>23</v>
      </c>
      <c r="D21" s="16" t="s">
        <v>11</v>
      </c>
      <c r="E21" s="21">
        <v>1072407.03</v>
      </c>
      <c r="F21" s="20">
        <f>E21</f>
        <v>1072407.03</v>
      </c>
    </row>
    <row r="22" ht="30" customHeight="1" spans="2:6">
      <c r="B22" s="13">
        <v>11</v>
      </c>
      <c r="C22" s="12" t="s">
        <v>24</v>
      </c>
      <c r="D22" s="16" t="s">
        <v>11</v>
      </c>
      <c r="E22" s="23">
        <v>1042943.67</v>
      </c>
      <c r="F22" s="20">
        <f>E22</f>
        <v>1042943.67</v>
      </c>
    </row>
    <row r="23" ht="30" customHeight="1" spans="2:6">
      <c r="B23" s="13">
        <v>12</v>
      </c>
      <c r="C23" s="12" t="s">
        <v>25</v>
      </c>
      <c r="D23" s="16" t="s">
        <v>26</v>
      </c>
      <c r="E23" s="19">
        <v>1000000</v>
      </c>
      <c r="F23" s="20">
        <f>E23</f>
        <v>1000000</v>
      </c>
    </row>
    <row r="24" ht="30" customHeight="1" spans="2:6">
      <c r="B24" s="13">
        <v>13</v>
      </c>
      <c r="C24" s="12" t="s">
        <v>27</v>
      </c>
      <c r="D24" s="16" t="s">
        <v>11</v>
      </c>
      <c r="E24" s="22">
        <v>985248.09</v>
      </c>
      <c r="F24" s="20">
        <f>E24</f>
        <v>985248.09</v>
      </c>
    </row>
    <row r="25" ht="30" customHeight="1" spans="2:6">
      <c r="B25" s="11">
        <v>14</v>
      </c>
      <c r="C25" s="12" t="s">
        <v>28</v>
      </c>
      <c r="D25" s="13" t="s">
        <v>8</v>
      </c>
      <c r="E25" s="19">
        <v>401220</v>
      </c>
      <c r="F25" s="20">
        <f>E25+E26</f>
        <v>906420</v>
      </c>
    </row>
    <row r="26" ht="30" customHeight="1" spans="2:6">
      <c r="B26" s="15"/>
      <c r="C26" s="12"/>
      <c r="D26" s="13" t="s">
        <v>10</v>
      </c>
      <c r="E26" s="19">
        <v>505200</v>
      </c>
      <c r="F26" s="20"/>
    </row>
    <row r="27" ht="30" customHeight="1" spans="2:6">
      <c r="B27" s="11">
        <v>15</v>
      </c>
      <c r="C27" s="12" t="s">
        <v>29</v>
      </c>
      <c r="D27" s="13" t="s">
        <v>8</v>
      </c>
      <c r="E27" s="19">
        <v>371219.26</v>
      </c>
      <c r="F27" s="20">
        <f>E27+E28</f>
        <v>742438.52</v>
      </c>
    </row>
    <row r="28" ht="30" customHeight="1" spans="2:6">
      <c r="B28" s="15"/>
      <c r="C28" s="12"/>
      <c r="D28" s="13" t="s">
        <v>9</v>
      </c>
      <c r="E28" s="19">
        <v>371219.26</v>
      </c>
      <c r="F28" s="20"/>
    </row>
    <row r="29" ht="30" customHeight="1" spans="2:6">
      <c r="B29" s="13">
        <v>16</v>
      </c>
      <c r="C29" s="12" t="s">
        <v>30</v>
      </c>
      <c r="D29" s="16" t="s">
        <v>8</v>
      </c>
      <c r="E29" s="19">
        <v>559457.91</v>
      </c>
      <c r="F29" s="20">
        <f>E29</f>
        <v>559457.91</v>
      </c>
    </row>
    <row r="30" ht="30" customHeight="1" spans="2:6">
      <c r="B30" s="11">
        <v>17</v>
      </c>
      <c r="C30" s="12" t="s">
        <v>31</v>
      </c>
      <c r="D30" s="13" t="s">
        <v>17</v>
      </c>
      <c r="E30" s="22">
        <v>250000</v>
      </c>
      <c r="F30" s="20">
        <f>E30+E31</f>
        <v>530286.42</v>
      </c>
    </row>
    <row r="31" ht="30" customHeight="1" spans="2:6">
      <c r="B31" s="15"/>
      <c r="C31" s="12"/>
      <c r="D31" s="13" t="s">
        <v>11</v>
      </c>
      <c r="E31" s="21">
        <v>280286.42</v>
      </c>
      <c r="F31" s="20"/>
    </row>
    <row r="32" ht="30" customHeight="1" spans="2:6">
      <c r="B32" s="11">
        <v>18</v>
      </c>
      <c r="C32" s="12" t="s">
        <v>32</v>
      </c>
      <c r="D32" s="13" t="s">
        <v>17</v>
      </c>
      <c r="E32" s="22">
        <v>200000</v>
      </c>
      <c r="F32" s="20">
        <f>E32+E33</f>
        <v>524915.87</v>
      </c>
    </row>
    <row r="33" ht="30" customHeight="1" spans="2:6">
      <c r="B33" s="15"/>
      <c r="C33" s="12"/>
      <c r="D33" s="13" t="s">
        <v>11</v>
      </c>
      <c r="E33" s="21">
        <v>324915.87</v>
      </c>
      <c r="F33" s="20"/>
    </row>
    <row r="34" ht="30" customHeight="1" spans="2:6">
      <c r="B34" s="13">
        <v>19</v>
      </c>
      <c r="C34" s="12" t="s">
        <v>33</v>
      </c>
      <c r="D34" s="16" t="s">
        <v>11</v>
      </c>
      <c r="E34" s="21">
        <v>503204.81</v>
      </c>
      <c r="F34" s="20">
        <f>E34</f>
        <v>503204.81</v>
      </c>
    </row>
    <row r="35" ht="30" customHeight="1" spans="2:6">
      <c r="B35" s="11">
        <v>20</v>
      </c>
      <c r="C35" s="12" t="s">
        <v>34</v>
      </c>
      <c r="D35" s="13" t="s">
        <v>8</v>
      </c>
      <c r="E35" s="19">
        <v>345851.2</v>
      </c>
      <c r="F35" s="20">
        <f>E35+E36</f>
        <v>476367.58</v>
      </c>
    </row>
    <row r="36" ht="30" customHeight="1" spans="2:6">
      <c r="B36" s="15"/>
      <c r="C36" s="12"/>
      <c r="D36" s="13" t="s">
        <v>11</v>
      </c>
      <c r="E36" s="21">
        <v>130516.38</v>
      </c>
      <c r="F36" s="20"/>
    </row>
    <row r="37" ht="30" customHeight="1" spans="2:6">
      <c r="B37" s="11">
        <v>21</v>
      </c>
      <c r="C37" s="12" t="s">
        <v>35</v>
      </c>
      <c r="D37" s="13" t="s">
        <v>17</v>
      </c>
      <c r="E37" s="22">
        <v>250000</v>
      </c>
      <c r="F37" s="20">
        <f>E37+E38</f>
        <v>459560.39</v>
      </c>
    </row>
    <row r="38" ht="30" customHeight="1" spans="2:6">
      <c r="B38" s="15"/>
      <c r="C38" s="12"/>
      <c r="D38" s="13" t="s">
        <v>8</v>
      </c>
      <c r="E38" s="19">
        <v>209560.39</v>
      </c>
      <c r="F38" s="20"/>
    </row>
    <row r="39" ht="30" customHeight="1" spans="2:6">
      <c r="B39" s="13">
        <v>22</v>
      </c>
      <c r="C39" s="12" t="s">
        <v>36</v>
      </c>
      <c r="D39" s="16" t="s">
        <v>8</v>
      </c>
      <c r="E39" s="19">
        <v>445771.03</v>
      </c>
      <c r="F39" s="20">
        <f>E39</f>
        <v>445771.03</v>
      </c>
    </row>
    <row r="40" ht="30" customHeight="1" spans="2:6">
      <c r="B40" s="13">
        <v>23</v>
      </c>
      <c r="C40" s="12" t="s">
        <v>37</v>
      </c>
      <c r="D40" s="16" t="s">
        <v>11</v>
      </c>
      <c r="E40" s="22">
        <v>411050.3</v>
      </c>
      <c r="F40" s="20">
        <f>E40</f>
        <v>411050.3</v>
      </c>
    </row>
    <row r="41" ht="30" customHeight="1" spans="2:6">
      <c r="B41" s="13">
        <v>24</v>
      </c>
      <c r="C41" s="12" t="s">
        <v>38</v>
      </c>
      <c r="D41" s="16" t="s">
        <v>11</v>
      </c>
      <c r="E41" s="21">
        <v>407156.18</v>
      </c>
      <c r="F41" s="20">
        <f t="shared" ref="F40:F42" si="0">E41</f>
        <v>407156.18</v>
      </c>
    </row>
    <row r="42" ht="30" customHeight="1" spans="2:6">
      <c r="B42" s="13">
        <v>25</v>
      </c>
      <c r="C42" s="12" t="s">
        <v>39</v>
      </c>
      <c r="D42" s="16" t="s">
        <v>8</v>
      </c>
      <c r="E42" s="19">
        <v>407039.77</v>
      </c>
      <c r="F42" s="20">
        <f t="shared" si="0"/>
        <v>407039.77</v>
      </c>
    </row>
    <row r="43" ht="30" customHeight="1" spans="2:6">
      <c r="B43" s="13">
        <v>26</v>
      </c>
      <c r="C43" s="12" t="s">
        <v>40</v>
      </c>
      <c r="D43" s="16" t="s">
        <v>8</v>
      </c>
      <c r="E43" s="19">
        <v>396340</v>
      </c>
      <c r="F43" s="20">
        <f t="shared" ref="F41:F43" si="1">E43</f>
        <v>396340</v>
      </c>
    </row>
    <row r="44" ht="30" customHeight="1" spans="2:6">
      <c r="B44" s="11">
        <v>27</v>
      </c>
      <c r="C44" s="12" t="s">
        <v>41</v>
      </c>
      <c r="D44" s="13" t="s">
        <v>17</v>
      </c>
      <c r="E44" s="22">
        <v>200000</v>
      </c>
      <c r="F44" s="20">
        <f>E44+E45</f>
        <v>392068.11</v>
      </c>
    </row>
    <row r="45" ht="30" customHeight="1" spans="2:6">
      <c r="B45" s="15"/>
      <c r="C45" s="12"/>
      <c r="D45" s="13" t="s">
        <v>8</v>
      </c>
      <c r="E45" s="19">
        <v>192068.11</v>
      </c>
      <c r="F45" s="20"/>
    </row>
    <row r="46" ht="30" customHeight="1" spans="2:6">
      <c r="B46" s="13">
        <v>28</v>
      </c>
      <c r="C46" s="12" t="s">
        <v>42</v>
      </c>
      <c r="D46" s="16" t="s">
        <v>11</v>
      </c>
      <c r="E46" s="21">
        <v>363816.83</v>
      </c>
      <c r="F46" s="20">
        <f>E46</f>
        <v>363816.83</v>
      </c>
    </row>
    <row r="47" ht="30" customHeight="1" spans="2:6">
      <c r="B47" s="11">
        <v>29</v>
      </c>
      <c r="C47" s="12" t="s">
        <v>43</v>
      </c>
      <c r="D47" s="13" t="s">
        <v>8</v>
      </c>
      <c r="E47" s="19">
        <v>173682.93</v>
      </c>
      <c r="F47" s="20">
        <f>E47+E48</f>
        <v>361046.39</v>
      </c>
    </row>
    <row r="48" ht="30" customHeight="1" spans="2:6">
      <c r="B48" s="15"/>
      <c r="C48" s="12"/>
      <c r="D48" s="13" t="s">
        <v>11</v>
      </c>
      <c r="E48" s="21">
        <v>187363.46</v>
      </c>
      <c r="F48" s="20"/>
    </row>
    <row r="49" customHeight="1" spans="2:6">
      <c r="B49" s="13">
        <v>30</v>
      </c>
      <c r="C49" s="12" t="s">
        <v>44</v>
      </c>
      <c r="D49" s="16" t="s">
        <v>8</v>
      </c>
      <c r="E49" s="19">
        <v>296755.03</v>
      </c>
      <c r="F49" s="19">
        <f t="shared" ref="F49:F54" si="2">E49</f>
        <v>296755.03</v>
      </c>
    </row>
    <row r="50" customHeight="1" spans="2:6">
      <c r="B50" s="13">
        <v>31</v>
      </c>
      <c r="C50" s="12" t="s">
        <v>45</v>
      </c>
      <c r="D50" s="16" t="s">
        <v>11</v>
      </c>
      <c r="E50" s="19">
        <v>278687.66</v>
      </c>
      <c r="F50" s="19">
        <f t="shared" si="2"/>
        <v>278687.66</v>
      </c>
    </row>
    <row r="51" customHeight="1" spans="2:6">
      <c r="B51" s="13">
        <v>32</v>
      </c>
      <c r="C51" s="12" t="s">
        <v>46</v>
      </c>
      <c r="D51" s="16" t="s">
        <v>17</v>
      </c>
      <c r="E51" s="22">
        <v>250000</v>
      </c>
      <c r="F51" s="19">
        <f t="shared" si="2"/>
        <v>250000</v>
      </c>
    </row>
    <row r="52" customHeight="1" spans="2:6">
      <c r="B52" s="13">
        <v>33</v>
      </c>
      <c r="C52" s="12" t="s">
        <v>47</v>
      </c>
      <c r="D52" s="16" t="s">
        <v>11</v>
      </c>
      <c r="E52" s="21">
        <v>234279.03</v>
      </c>
      <c r="F52" s="19">
        <f t="shared" si="2"/>
        <v>234279.03</v>
      </c>
    </row>
    <row r="53" customHeight="1" spans="2:6">
      <c r="B53" s="13">
        <v>34</v>
      </c>
      <c r="C53" s="12" t="s">
        <v>48</v>
      </c>
      <c r="D53" s="16" t="s">
        <v>11</v>
      </c>
      <c r="E53" s="21">
        <v>225326.55</v>
      </c>
      <c r="F53" s="19">
        <f t="shared" si="2"/>
        <v>225326.55</v>
      </c>
    </row>
    <row r="54" ht="36" customHeight="1" spans="2:6">
      <c r="B54" s="13">
        <v>35</v>
      </c>
      <c r="C54" s="12" t="s">
        <v>49</v>
      </c>
      <c r="D54" s="16" t="s">
        <v>8</v>
      </c>
      <c r="E54" s="19">
        <v>223683.06</v>
      </c>
      <c r="F54" s="19">
        <f t="shared" si="2"/>
        <v>223683.06</v>
      </c>
    </row>
    <row r="55" customHeight="1" spans="2:6">
      <c r="B55" s="13">
        <v>36</v>
      </c>
      <c r="C55" s="12" t="s">
        <v>50</v>
      </c>
      <c r="D55" s="16" t="s">
        <v>8</v>
      </c>
      <c r="E55" s="19">
        <v>216779.85</v>
      </c>
      <c r="F55" s="19">
        <f t="shared" ref="F55:F80" si="3">E55</f>
        <v>216779.85</v>
      </c>
    </row>
    <row r="56" customHeight="1" spans="2:6">
      <c r="B56" s="13">
        <v>37</v>
      </c>
      <c r="C56" s="12" t="s">
        <v>51</v>
      </c>
      <c r="D56" s="16" t="s">
        <v>17</v>
      </c>
      <c r="E56" s="22">
        <v>200000</v>
      </c>
      <c r="F56" s="19">
        <f t="shared" si="3"/>
        <v>200000</v>
      </c>
    </row>
    <row r="57" customHeight="1" spans="2:6">
      <c r="B57" s="13">
        <v>38</v>
      </c>
      <c r="C57" s="12" t="s">
        <v>52</v>
      </c>
      <c r="D57" s="16" t="s">
        <v>17</v>
      </c>
      <c r="E57" s="22">
        <v>200000</v>
      </c>
      <c r="F57" s="19">
        <f t="shared" si="3"/>
        <v>200000</v>
      </c>
    </row>
    <row r="58" ht="42" customHeight="1" spans="2:6">
      <c r="B58" s="13">
        <v>39</v>
      </c>
      <c r="C58" s="12" t="s">
        <v>53</v>
      </c>
      <c r="D58" s="16" t="s">
        <v>17</v>
      </c>
      <c r="E58" s="22">
        <v>200000</v>
      </c>
      <c r="F58" s="19">
        <f t="shared" si="3"/>
        <v>200000</v>
      </c>
    </row>
    <row r="59" customHeight="1" spans="2:6">
      <c r="B59" s="13">
        <v>40</v>
      </c>
      <c r="C59" s="12" t="s">
        <v>54</v>
      </c>
      <c r="D59" s="16" t="s">
        <v>17</v>
      </c>
      <c r="E59" s="22">
        <v>200000</v>
      </c>
      <c r="F59" s="19">
        <f t="shared" si="3"/>
        <v>200000</v>
      </c>
    </row>
    <row r="60" customHeight="1" spans="2:6">
      <c r="B60" s="13">
        <v>41</v>
      </c>
      <c r="C60" s="12" t="s">
        <v>55</v>
      </c>
      <c r="D60" s="16" t="s">
        <v>8</v>
      </c>
      <c r="E60" s="19">
        <v>197592.48</v>
      </c>
      <c r="F60" s="19">
        <f t="shared" si="3"/>
        <v>197592.48</v>
      </c>
    </row>
    <row r="61" customHeight="1" spans="2:6">
      <c r="B61" s="13">
        <v>42</v>
      </c>
      <c r="C61" s="12" t="s">
        <v>56</v>
      </c>
      <c r="D61" s="16" t="s">
        <v>11</v>
      </c>
      <c r="E61" s="21">
        <v>192639.42</v>
      </c>
      <c r="F61" s="19">
        <f t="shared" si="3"/>
        <v>192639.42</v>
      </c>
    </row>
    <row r="62" customHeight="1" spans="2:6">
      <c r="B62" s="13">
        <v>43</v>
      </c>
      <c r="C62" s="12" t="s">
        <v>57</v>
      </c>
      <c r="D62" s="16" t="s">
        <v>11</v>
      </c>
      <c r="E62" s="21">
        <v>192548.24</v>
      </c>
      <c r="F62" s="19">
        <f t="shared" si="3"/>
        <v>192548.24</v>
      </c>
    </row>
    <row r="63" customHeight="1" spans="2:6">
      <c r="B63" s="13">
        <v>44</v>
      </c>
      <c r="C63" s="12" t="s">
        <v>58</v>
      </c>
      <c r="D63" s="16" t="s">
        <v>8</v>
      </c>
      <c r="E63" s="19">
        <v>166677.79</v>
      </c>
      <c r="F63" s="19">
        <f t="shared" si="3"/>
        <v>166677.79</v>
      </c>
    </row>
    <row r="64" customHeight="1" spans="2:6">
      <c r="B64" s="13">
        <v>45</v>
      </c>
      <c r="C64" s="12" t="s">
        <v>59</v>
      </c>
      <c r="D64" s="16" t="s">
        <v>11</v>
      </c>
      <c r="E64" s="21">
        <v>153152.98</v>
      </c>
      <c r="F64" s="19">
        <f t="shared" si="3"/>
        <v>153152.98</v>
      </c>
    </row>
    <row r="65" customHeight="1" spans="2:6">
      <c r="B65" s="13">
        <v>46</v>
      </c>
      <c r="C65" s="12" t="s">
        <v>60</v>
      </c>
      <c r="D65" s="16" t="s">
        <v>8</v>
      </c>
      <c r="E65" s="19">
        <v>144794.87</v>
      </c>
      <c r="F65" s="19">
        <f t="shared" si="3"/>
        <v>144794.87</v>
      </c>
    </row>
    <row r="66" customHeight="1" spans="2:6">
      <c r="B66" s="13">
        <v>47</v>
      </c>
      <c r="C66" s="12" t="s">
        <v>61</v>
      </c>
      <c r="D66" s="16" t="s">
        <v>8</v>
      </c>
      <c r="E66" s="19">
        <v>106677.04</v>
      </c>
      <c r="F66" s="19">
        <f t="shared" si="3"/>
        <v>106677.04</v>
      </c>
    </row>
    <row r="67" customHeight="1" spans="2:6">
      <c r="B67" s="13">
        <v>48</v>
      </c>
      <c r="C67" s="12" t="s">
        <v>62</v>
      </c>
      <c r="D67" s="16" t="s">
        <v>8</v>
      </c>
      <c r="E67" s="19">
        <v>101962.07</v>
      </c>
      <c r="F67" s="19">
        <f t="shared" si="3"/>
        <v>101962.07</v>
      </c>
    </row>
    <row r="68" customHeight="1" spans="2:6">
      <c r="B68" s="13">
        <v>49</v>
      </c>
      <c r="C68" s="12" t="s">
        <v>63</v>
      </c>
      <c r="D68" s="16" t="s">
        <v>8</v>
      </c>
      <c r="E68" s="19">
        <v>100533.56</v>
      </c>
      <c r="F68" s="19">
        <f t="shared" si="3"/>
        <v>100533.56</v>
      </c>
    </row>
    <row r="69" customHeight="1" spans="2:6">
      <c r="B69" s="13">
        <v>50</v>
      </c>
      <c r="C69" s="12" t="s">
        <v>64</v>
      </c>
      <c r="D69" s="16" t="s">
        <v>8</v>
      </c>
      <c r="E69" s="19">
        <v>98123.08</v>
      </c>
      <c r="F69" s="19">
        <f t="shared" si="3"/>
        <v>98123.08</v>
      </c>
    </row>
    <row r="70" ht="38" customHeight="1" spans="2:6">
      <c r="B70" s="13">
        <v>51</v>
      </c>
      <c r="C70" s="12" t="s">
        <v>65</v>
      </c>
      <c r="D70" s="16" t="s">
        <v>8</v>
      </c>
      <c r="E70" s="19">
        <v>94443.73</v>
      </c>
      <c r="F70" s="19">
        <f t="shared" si="3"/>
        <v>94443.73</v>
      </c>
    </row>
    <row r="71" customHeight="1" spans="2:6">
      <c r="B71" s="13">
        <v>52</v>
      </c>
      <c r="C71" s="12" t="s">
        <v>66</v>
      </c>
      <c r="D71" s="16" t="s">
        <v>8</v>
      </c>
      <c r="E71" s="19">
        <v>83664.41</v>
      </c>
      <c r="F71" s="19">
        <f t="shared" si="3"/>
        <v>83664.41</v>
      </c>
    </row>
    <row r="72" customHeight="1" spans="2:6">
      <c r="B72" s="13">
        <v>53</v>
      </c>
      <c r="C72" s="12" t="s">
        <v>67</v>
      </c>
      <c r="D72" s="16" t="s">
        <v>8</v>
      </c>
      <c r="E72" s="19">
        <v>76379.22</v>
      </c>
      <c r="F72" s="19">
        <f t="shared" si="3"/>
        <v>76379.22</v>
      </c>
    </row>
    <row r="73" customHeight="1" spans="2:6">
      <c r="B73" s="13">
        <v>54</v>
      </c>
      <c r="C73" s="12" t="s">
        <v>68</v>
      </c>
      <c r="D73" s="16" t="s">
        <v>8</v>
      </c>
      <c r="E73" s="19">
        <v>75480.48</v>
      </c>
      <c r="F73" s="19">
        <f t="shared" si="3"/>
        <v>75480.48</v>
      </c>
    </row>
    <row r="74" customHeight="1" spans="2:6">
      <c r="B74" s="13">
        <v>55</v>
      </c>
      <c r="C74" s="12" t="s">
        <v>69</v>
      </c>
      <c r="D74" s="16" t="s">
        <v>8</v>
      </c>
      <c r="E74" s="19">
        <v>72458.75</v>
      </c>
      <c r="F74" s="19">
        <f t="shared" si="3"/>
        <v>72458.75</v>
      </c>
    </row>
    <row r="75" customHeight="1" spans="2:6">
      <c r="B75" s="13">
        <v>56</v>
      </c>
      <c r="C75" s="12" t="s">
        <v>70</v>
      </c>
      <c r="D75" s="16" t="s">
        <v>8</v>
      </c>
      <c r="E75" s="19">
        <v>48974.54</v>
      </c>
      <c r="F75" s="19">
        <f t="shared" si="3"/>
        <v>48974.54</v>
      </c>
    </row>
    <row r="76" ht="39" customHeight="1" spans="2:6">
      <c r="B76" s="13">
        <v>57</v>
      </c>
      <c r="C76" s="12" t="s">
        <v>71</v>
      </c>
      <c r="D76" s="16" t="s">
        <v>8</v>
      </c>
      <c r="E76" s="19">
        <v>35768.15</v>
      </c>
      <c r="F76" s="19">
        <f t="shared" si="3"/>
        <v>35768.15</v>
      </c>
    </row>
    <row r="77" customHeight="1" spans="2:6">
      <c r="B77" s="13">
        <v>58</v>
      </c>
      <c r="C77" s="12" t="s">
        <v>72</v>
      </c>
      <c r="D77" s="16" t="s">
        <v>8</v>
      </c>
      <c r="E77" s="19">
        <v>28800</v>
      </c>
      <c r="F77" s="19">
        <f t="shared" si="3"/>
        <v>28800</v>
      </c>
    </row>
    <row r="78" customHeight="1" spans="2:6">
      <c r="B78" s="13">
        <v>59</v>
      </c>
      <c r="C78" s="12" t="s">
        <v>73</v>
      </c>
      <c r="D78" s="16" t="s">
        <v>8</v>
      </c>
      <c r="E78" s="19">
        <v>19033.19</v>
      </c>
      <c r="F78" s="19">
        <f t="shared" si="3"/>
        <v>19033.19</v>
      </c>
    </row>
    <row r="79" customHeight="1" spans="2:6">
      <c r="B79" s="13">
        <v>60</v>
      </c>
      <c r="C79" s="12" t="s">
        <v>74</v>
      </c>
      <c r="D79" s="16" t="s">
        <v>8</v>
      </c>
      <c r="E79" s="19">
        <v>10288.71</v>
      </c>
      <c r="F79" s="19">
        <f t="shared" si="3"/>
        <v>10288.71</v>
      </c>
    </row>
    <row r="80" ht="29" customHeight="1" spans="2:6">
      <c r="B80" s="13">
        <v>61</v>
      </c>
      <c r="C80" s="12" t="s">
        <v>75</v>
      </c>
      <c r="D80" s="16" t="s">
        <v>8</v>
      </c>
      <c r="E80" s="19">
        <v>9347.55</v>
      </c>
      <c r="F80" s="19">
        <f t="shared" si="3"/>
        <v>9347.55</v>
      </c>
    </row>
    <row r="81" ht="22.5" customHeight="1" spans="2:6">
      <c r="B81" s="9" t="s">
        <v>6</v>
      </c>
      <c r="C81" s="10"/>
      <c r="D81" s="9"/>
      <c r="E81" s="9"/>
      <c r="F81" s="24">
        <f>SUM(F4:F80)</f>
        <v>40858869.76</v>
      </c>
    </row>
    <row r="82" customHeight="1" spans="6:6">
      <c r="F82" s="25"/>
    </row>
  </sheetData>
  <mergeCells count="39">
    <mergeCell ref="B1:F1"/>
    <mergeCell ref="B2:F2"/>
    <mergeCell ref="B81:E81"/>
    <mergeCell ref="B4:B7"/>
    <mergeCell ref="B9:B10"/>
    <mergeCell ref="B11:B13"/>
    <mergeCell ref="B18:B20"/>
    <mergeCell ref="B25:B26"/>
    <mergeCell ref="B27:B28"/>
    <mergeCell ref="B30:B31"/>
    <mergeCell ref="B32:B33"/>
    <mergeCell ref="B35:B36"/>
    <mergeCell ref="B37:B38"/>
    <mergeCell ref="B44:B45"/>
    <mergeCell ref="B47:B48"/>
    <mergeCell ref="C4:C7"/>
    <mergeCell ref="C9:C10"/>
    <mergeCell ref="C11:C13"/>
    <mergeCell ref="C18:C20"/>
    <mergeCell ref="C25:C26"/>
    <mergeCell ref="C27:C28"/>
    <mergeCell ref="C30:C31"/>
    <mergeCell ref="C32:C33"/>
    <mergeCell ref="C35:C36"/>
    <mergeCell ref="C37:C38"/>
    <mergeCell ref="C44:C45"/>
    <mergeCell ref="C47:C48"/>
    <mergeCell ref="F4:F7"/>
    <mergeCell ref="F9:F10"/>
    <mergeCell ref="F11:F13"/>
    <mergeCell ref="F18:F20"/>
    <mergeCell ref="F25:F26"/>
    <mergeCell ref="F27:F28"/>
    <mergeCell ref="F30:F31"/>
    <mergeCell ref="F32:F33"/>
    <mergeCell ref="F35:F36"/>
    <mergeCell ref="F37:F38"/>
    <mergeCell ref="F44:F45"/>
    <mergeCell ref="F47:F48"/>
  </mergeCells>
  <conditionalFormatting sqref="C72">
    <cfRule type="duplicateValues" dxfId="0" priority="9"/>
  </conditionalFormatting>
  <conditionalFormatting sqref="C73">
    <cfRule type="duplicateValues" dxfId="0" priority="8"/>
  </conditionalFormatting>
  <conditionalFormatting sqref="C14:C17">
    <cfRule type="duplicateValues" dxfId="0" priority="1"/>
  </conditionalFormatting>
  <conditionalFormatting sqref="C49:C71">
    <cfRule type="duplicateValues" dxfId="0" priority="10"/>
  </conditionalFormatting>
  <conditionalFormatting sqref="C74:C80">
    <cfRule type="duplicateValues" dxfId="0" priority="7"/>
  </conditionalFormatting>
  <conditionalFormatting sqref="C21:C24 C8">
    <cfRule type="duplicateValues" dxfId="0" priority="6"/>
  </conditionalFormatting>
  <conditionalFormatting sqref="C46 C39:C43 C34 C29">
    <cfRule type="duplicateValues" dxfId="0" priority="5"/>
  </conditionalFormatting>
  <pageMargins left="0.118055555555556" right="0.118055555555556" top="0.747916666666667" bottom="0.747916666666667" header="0.314583333333333" footer="0.314583333333333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qh-PC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扶持计划（根据申请企业划分）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ƞ婉萍</dc:creator>
  <cp:lastModifiedBy>邱婉萍（综合保税区管理处办文员）</cp:lastModifiedBy>
  <dcterms:created xsi:type="dcterms:W3CDTF">2020-08-05T00:22:00Z</dcterms:created>
  <cp:lastPrinted>2020-08-15T23:41:00Z</cp:lastPrinted>
  <dcterms:modified xsi:type="dcterms:W3CDTF">2022-10-31T09:18:34Z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</Properties>
</file>